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E17" i="4" l="1"/>
  <c r="I6" i="4" l="1"/>
  <c r="K6" i="4" l="1"/>
  <c r="C17" i="4" l="1"/>
  <c r="O5" i="4" l="1"/>
  <c r="O11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<sst xmlns="http://schemas.openxmlformats.org/spreadsheetml/2006/main" count="29" uniqueCount="21">
  <si>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</si>
  <si>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</si>
  <si>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</si>
  <si>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</si>
  <si>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</si>
  <si>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</si>
  <si>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</si>
  <si>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</si>
  <si>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</si>
  <si>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</si>
  <si>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</si>
  <si>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</si>
  <si>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</si>
  <si>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</si>
  <si>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</si>
  <si>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</si>
  <si>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</si>
  <si>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 
2023-2021</t>
  </si>
  <si>
    <t>Μεταβολή
 2023-2022</t>
  </si>
  <si>
    <t>Φεβρουάριος</t>
  </si>
  <si>
    <r>
      <t xml:space="preserve">            τον Φεβρουάριο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2021 μέχρι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</si>
</sst>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3" fontId="5" fillId="0" borderId="12" xfId="0" applyNumberFormat="1" applyFont="1" applyBorder="1"/>
    <xf numFmtId="9" fontId="5" fillId="0" borderId="12" xfId="0" applyNumberFormat="1" applyFont="1" applyBorder="1"/>
    <xf numFmtId="0" fontId="17" fillId="0" borderId="13" xfId="0" applyFont="1" applyFill="1" applyBorder="1"/>
    <xf numFmtId="0" fontId="0" fillId="0" borderId="2" xfId="0" applyBorder="1"/>
    <xf numFmtId="9" fontId="5" fillId="0" borderId="12" xfId="1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Φεβρουάριο του 2021 μέχρι 2023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728</c:v>
                </c:pt>
                <c:pt idx="1">
                  <c:v>1483</c:v>
                </c:pt>
                <c:pt idx="2">
                  <c:v>2988</c:v>
                </c:pt>
                <c:pt idx="3">
                  <c:v>4889</c:v>
                </c:pt>
                <c:pt idx="4">
                  <c:v>32</c:v>
                </c:pt>
                <c:pt idx="5">
                  <c:v>859</c:v>
                </c:pt>
                <c:pt idx="6">
                  <c:v>578</c:v>
                </c:pt>
                <c:pt idx="7">
                  <c:v>3219</c:v>
                </c:pt>
                <c:pt idx="8">
                  <c:v>60</c:v>
                </c:pt>
                <c:pt idx="9">
                  <c:v>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8-43A3-A5FF-1A8769C92DEC}"/>
            </c:ext>
          </c:extLst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647</c:v>
                </c:pt>
                <c:pt idx="1">
                  <c:v>1276</c:v>
                </c:pt>
                <c:pt idx="2">
                  <c:v>2553</c:v>
                </c:pt>
                <c:pt idx="3">
                  <c:v>4655</c:v>
                </c:pt>
                <c:pt idx="4">
                  <c:v>37</c:v>
                </c:pt>
                <c:pt idx="5">
                  <c:v>852</c:v>
                </c:pt>
                <c:pt idx="6">
                  <c:v>491</c:v>
                </c:pt>
                <c:pt idx="7">
                  <c:v>3114</c:v>
                </c:pt>
                <c:pt idx="8">
                  <c:v>40</c:v>
                </c:pt>
                <c:pt idx="9">
                  <c:v>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8-43A3-A5FF-1A8769C92DEC}"/>
            </c:ext>
          </c:extLst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1232</c:v>
                </c:pt>
                <c:pt idx="1">
                  <c:v>3009</c:v>
                </c:pt>
                <c:pt idx="2">
                  <c:v>5345</c:v>
                </c:pt>
                <c:pt idx="3">
                  <c:v>9330</c:v>
                </c:pt>
                <c:pt idx="4">
                  <c:v>82</c:v>
                </c:pt>
                <c:pt idx="5">
                  <c:v>1804</c:v>
                </c:pt>
                <c:pt idx="6">
                  <c:v>1040</c:v>
                </c:pt>
                <c:pt idx="7">
                  <c:v>6683</c:v>
                </c:pt>
                <c:pt idx="8">
                  <c:v>81</c:v>
                </c:pt>
                <c:pt idx="9">
                  <c:v>2413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D8-43A3-A5FF-1A8769C92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4464"/>
        <c:axId val="147856384"/>
      </c:barChart>
      <c:catAx>
        <c:axId val="140734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785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85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0734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2023 και 2022 κατά Επαγγελματική Κατηγορία -Φεβρουάριος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0-4624-B3DE-0D8955C0BB5A}"/>
            </c:ext>
          </c:extLst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81</c:v>
                </c:pt>
                <c:pt idx="1">
                  <c:v>207</c:v>
                </c:pt>
                <c:pt idx="2">
                  <c:v>169</c:v>
                </c:pt>
                <c:pt idx="3">
                  <c:v>435</c:v>
                </c:pt>
                <c:pt idx="4">
                  <c:v>234</c:v>
                </c:pt>
                <c:pt idx="5">
                  <c:v>-5</c:v>
                </c:pt>
                <c:pt idx="6">
                  <c:v>7</c:v>
                </c:pt>
                <c:pt idx="7">
                  <c:v>87</c:v>
                </c:pt>
                <c:pt idx="8">
                  <c:v>105</c:v>
                </c:pt>
                <c:pt idx="9">
                  <c:v>20</c:v>
                </c:pt>
                <c:pt idx="10">
                  <c:v>-107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5E0-4624-B3DE-0D8955C0B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753984"/>
        <c:axId val="171078016"/>
      </c:barChart>
      <c:catAx>
        <c:axId val="163753984"/>
        <c:scaling>
          <c:orientation val="minMax"/>
        </c:scaling>
        <c:delete val="1"/>
        <c:axPos val="l"/>
        <c:majorTickMark val="out"/>
        <c:minorTickMark val="none"/>
        <c:tickLblPos val="nextTo"/>
        <c:crossAx val="171078016"/>
        <c:crosses val="autoZero"/>
        <c:auto val="1"/>
        <c:lblAlgn val="ctr"/>
        <c:lblOffset val="100"/>
        <c:noMultiLvlLbl val="0"/>
      </c:catAx>
      <c:valAx>
        <c:axId val="1710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375398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R28" sqref="R28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7"/>
      <c r="P2" s="47"/>
      <c r="Q2" s="47"/>
    </row>
    <row r="3" spans="1:17" x14ac:dyDescent="0.2">
      <c r="A3" s="30"/>
      <c r="B3" s="31"/>
      <c r="C3" s="49" t="s">
        <v>19</v>
      </c>
      <c r="D3" s="49"/>
      <c r="E3" s="49"/>
      <c r="F3" s="49"/>
      <c r="G3" s="49"/>
      <c r="H3" s="49"/>
      <c r="I3" s="49"/>
      <c r="J3" s="49"/>
      <c r="K3" s="49"/>
      <c r="L3" s="50"/>
      <c r="M3" s="6"/>
      <c r="N3" s="11"/>
      <c r="O3" s="11">
        <f>C4</f>
        <v>2021</v>
      </c>
      <c r="P3" s="11">
        <f>E4</f>
        <v>2022</v>
      </c>
      <c r="Q3" s="11">
        <f>G4</f>
        <v>2023</v>
      </c>
    </row>
    <row r="4" spans="1:17" ht="26.25" customHeight="1" x14ac:dyDescent="0.25">
      <c r="A4" s="32"/>
      <c r="B4" s="26" t="s">
        <v>3</v>
      </c>
      <c r="C4" s="51">
        <v>2021</v>
      </c>
      <c r="D4" s="51"/>
      <c r="E4" s="51">
        <v>2022</v>
      </c>
      <c r="F4" s="51"/>
      <c r="G4" s="51">
        <v>2023</v>
      </c>
      <c r="H4" s="51"/>
      <c r="I4" s="52" t="s">
        <v>18</v>
      </c>
      <c r="J4" s="52"/>
      <c r="K4" s="52" t="s">
        <v>17</v>
      </c>
      <c r="L4" s="53"/>
      <c r="M4" s="3"/>
      <c r="N4" s="11">
        <v>1</v>
      </c>
      <c r="O4" s="13">
        <f>C6</f>
        <v>1232</v>
      </c>
      <c r="P4" s="14">
        <f>E6</f>
        <v>647</v>
      </c>
      <c r="Q4" s="14">
        <f>G6</f>
        <v>728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3009</v>
      </c>
      <c r="P5" s="14">
        <f>E7</f>
        <v>1276</v>
      </c>
      <c r="Q5" s="14">
        <f>G7</f>
        <v>1483</v>
      </c>
    </row>
    <row r="6" spans="1:17" x14ac:dyDescent="0.2">
      <c r="A6" s="34">
        <v>1</v>
      </c>
      <c r="B6" s="28" t="s">
        <v>8</v>
      </c>
      <c r="C6" s="39">
        <v>1232</v>
      </c>
      <c r="D6" s="38">
        <f>C6/C17</f>
        <v>3.7573576504315469E-2</v>
      </c>
      <c r="E6" s="45">
        <v>647</v>
      </c>
      <c r="F6" s="38">
        <f>E6/E17</f>
        <v>4.211142931528248E-2</v>
      </c>
      <c r="G6" s="39">
        <v>728</v>
      </c>
      <c r="H6" s="18">
        <f>G6/G17</f>
        <v>4.3863348797975536E-2</v>
      </c>
      <c r="I6" s="41">
        <f>G6-E6</f>
        <v>81</v>
      </c>
      <c r="J6" s="20">
        <f>I6/E6</f>
        <v>0.12519319938176199</v>
      </c>
      <c r="K6" s="19">
        <f>G6-C6</f>
        <v>-504</v>
      </c>
      <c r="L6" s="21">
        <f t="shared" ref="L6:L16" si="0">K6/C6</f>
        <v>-0.40909090909090912</v>
      </c>
      <c r="M6" s="7"/>
      <c r="N6" s="11">
        <v>4</v>
      </c>
      <c r="O6" s="13">
        <f t="shared" ref="O6:O13" si="1">C9</f>
        <v>5345</v>
      </c>
      <c r="P6" s="14">
        <f t="shared" ref="P6:P13" si="2">E9</f>
        <v>2553</v>
      </c>
      <c r="Q6" s="14">
        <f t="shared" ref="Q6:Q13" si="3">G9</f>
        <v>2988</v>
      </c>
    </row>
    <row r="7" spans="1:17" x14ac:dyDescent="0.2">
      <c r="A7" s="34">
        <v>2</v>
      </c>
      <c r="B7" s="29" t="s">
        <v>9</v>
      </c>
      <c r="C7" s="39">
        <v>3009</v>
      </c>
      <c r="D7" s="38">
        <f>C7/C17</f>
        <v>9.1768580926530244E-2</v>
      </c>
      <c r="E7" s="45">
        <v>1276</v>
      </c>
      <c r="F7" s="38">
        <f>E7/E17</f>
        <v>8.3051288726894032E-2</v>
      </c>
      <c r="G7" s="39">
        <v>1483</v>
      </c>
      <c r="H7" s="18">
        <f>G7/G17</f>
        <v>8.9353497620051819E-2</v>
      </c>
      <c r="I7" s="19">
        <f t="shared" ref="I7:I17" si="4">G7-E7</f>
        <v>207</v>
      </c>
      <c r="J7" s="20">
        <f t="shared" ref="J7:J17" si="5">I7/E7</f>
        <v>0.16222570532915362</v>
      </c>
      <c r="K7" s="19">
        <f t="shared" ref="K7:K17" si="6">G7-C7</f>
        <v>-1526</v>
      </c>
      <c r="L7" s="21">
        <f t="shared" si="0"/>
        <v>-0.50714523097374542</v>
      </c>
      <c r="M7" s="7"/>
      <c r="N7" s="11">
        <v>5</v>
      </c>
      <c r="O7" s="13">
        <f t="shared" si="1"/>
        <v>9330</v>
      </c>
      <c r="P7" s="14">
        <f t="shared" si="2"/>
        <v>4655</v>
      </c>
      <c r="Q7" s="14">
        <f t="shared" si="3"/>
        <v>4889</v>
      </c>
    </row>
    <row r="8" spans="1:17" x14ac:dyDescent="0.2">
      <c r="A8" s="34">
        <v>3</v>
      </c>
      <c r="B8" s="29" t="s">
        <v>10</v>
      </c>
      <c r="C8" s="39">
        <v>1770</v>
      </c>
      <c r="D8" s="38">
        <f>C8/C17</f>
        <v>5.3981518192076611E-2</v>
      </c>
      <c r="E8" s="45">
        <v>804</v>
      </c>
      <c r="F8" s="38">
        <f>E8/E17</f>
        <v>5.2330122363967717E-2</v>
      </c>
      <c r="G8" s="39">
        <v>973</v>
      </c>
      <c r="H8" s="18">
        <f>G8/G17</f>
        <v>5.8625052720371149E-2</v>
      </c>
      <c r="I8" s="19">
        <f t="shared" si="4"/>
        <v>169</v>
      </c>
      <c r="J8" s="20">
        <f t="shared" si="5"/>
        <v>0.21019900497512436</v>
      </c>
      <c r="K8" s="19">
        <f t="shared" si="6"/>
        <v>-797</v>
      </c>
      <c r="L8" s="21">
        <f t="shared" si="0"/>
        <v>-0.45028248587570624</v>
      </c>
      <c r="M8" s="7"/>
      <c r="N8" s="11">
        <v>6</v>
      </c>
      <c r="O8" s="13">
        <f t="shared" si="1"/>
        <v>82</v>
      </c>
      <c r="P8" s="14">
        <f t="shared" si="2"/>
        <v>37</v>
      </c>
      <c r="Q8" s="14">
        <f t="shared" si="3"/>
        <v>32</v>
      </c>
    </row>
    <row r="9" spans="1:17" ht="15.75" x14ac:dyDescent="0.25">
      <c r="A9" s="34">
        <v>4</v>
      </c>
      <c r="B9" s="25" t="s">
        <v>11</v>
      </c>
      <c r="C9" s="39">
        <v>5345</v>
      </c>
      <c r="D9" s="38">
        <f>C9/C17</f>
        <v>0.16301198572692061</v>
      </c>
      <c r="E9" s="45">
        <v>2553</v>
      </c>
      <c r="F9" s="38">
        <f>E9/E17</f>
        <v>0.16616766467065869</v>
      </c>
      <c r="G9" s="39">
        <v>2988</v>
      </c>
      <c r="H9" s="18">
        <f>G9/G17</f>
        <v>0.18003253600048202</v>
      </c>
      <c r="I9" s="19">
        <f t="shared" si="4"/>
        <v>435</v>
      </c>
      <c r="J9" s="20">
        <f t="shared" si="5"/>
        <v>0.17038777908343125</v>
      </c>
      <c r="K9" s="19">
        <f t="shared" si="6"/>
        <v>-2357</v>
      </c>
      <c r="L9" s="21">
        <f t="shared" si="0"/>
        <v>-0.44097287184284378</v>
      </c>
      <c r="M9" s="9"/>
      <c r="N9" s="11">
        <v>7</v>
      </c>
      <c r="O9" s="13">
        <f t="shared" si="1"/>
        <v>1804</v>
      </c>
      <c r="P9" s="14">
        <f t="shared" si="2"/>
        <v>852</v>
      </c>
      <c r="Q9" s="14">
        <f t="shared" si="3"/>
        <v>859</v>
      </c>
    </row>
    <row r="10" spans="1:17" x14ac:dyDescent="0.2">
      <c r="A10" s="34">
        <v>5</v>
      </c>
      <c r="B10" s="25" t="s">
        <v>12</v>
      </c>
      <c r="C10" s="39">
        <v>9330</v>
      </c>
      <c r="D10" s="38">
        <f>C10/C17</f>
        <v>0.28454664674128521</v>
      </c>
      <c r="E10" s="45">
        <v>4655</v>
      </c>
      <c r="F10" s="38">
        <f>E10/E17</f>
        <v>0.3029809945326738</v>
      </c>
      <c r="G10" s="39">
        <v>4889</v>
      </c>
      <c r="H10" s="18">
        <f>G10/G17</f>
        <v>0.29457130806772308</v>
      </c>
      <c r="I10" s="19">
        <f t="shared" si="4"/>
        <v>234</v>
      </c>
      <c r="J10" s="20">
        <f t="shared" si="5"/>
        <v>5.0268528464017186E-2</v>
      </c>
      <c r="K10" s="19">
        <f t="shared" si="6"/>
        <v>-4441</v>
      </c>
      <c r="L10" s="21">
        <f t="shared" si="0"/>
        <v>-0.47599142550911039</v>
      </c>
      <c r="M10" s="7"/>
      <c r="N10" s="11">
        <v>8</v>
      </c>
      <c r="O10" s="13">
        <f t="shared" si="1"/>
        <v>1040</v>
      </c>
      <c r="P10" s="14">
        <f t="shared" si="2"/>
        <v>491</v>
      </c>
      <c r="Q10" s="14">
        <f t="shared" si="3"/>
        <v>578</v>
      </c>
    </row>
    <row r="11" spans="1:17" x14ac:dyDescent="0.2">
      <c r="A11" s="34">
        <v>6</v>
      </c>
      <c r="B11" s="25" t="s">
        <v>13</v>
      </c>
      <c r="C11" s="39">
        <v>82</v>
      </c>
      <c r="D11" s="38">
        <f>C11/C17</f>
        <v>2.5008386959041143E-3</v>
      </c>
      <c r="E11" s="45">
        <v>37</v>
      </c>
      <c r="F11" s="38">
        <f>E11/E17</f>
        <v>2.4082270242124447E-3</v>
      </c>
      <c r="G11" s="39">
        <v>32</v>
      </c>
      <c r="H11" s="18">
        <f>G11/G17</f>
        <v>1.9280592878231006E-3</v>
      </c>
      <c r="I11" s="19">
        <f t="shared" si="4"/>
        <v>-5</v>
      </c>
      <c r="J11" s="20">
        <f t="shared" si="5"/>
        <v>-0.13513513513513514</v>
      </c>
      <c r="K11" s="19">
        <f t="shared" si="6"/>
        <v>-50</v>
      </c>
      <c r="L11" s="21">
        <f t="shared" si="0"/>
        <v>-0.6097560975609756</v>
      </c>
      <c r="M11" s="7"/>
      <c r="N11" s="11">
        <v>9</v>
      </c>
      <c r="O11" s="13">
        <f>C14</f>
        <v>6683</v>
      </c>
      <c r="P11" s="14">
        <f t="shared" si="2"/>
        <v>3114</v>
      </c>
      <c r="Q11" s="14">
        <f t="shared" si="3"/>
        <v>3219</v>
      </c>
    </row>
    <row r="12" spans="1:17" x14ac:dyDescent="0.2">
      <c r="A12" s="34">
        <v>7</v>
      </c>
      <c r="B12" s="25" t="s">
        <v>14</v>
      </c>
      <c r="C12" s="39">
        <v>1804</v>
      </c>
      <c r="D12" s="38">
        <f>C12/C17</f>
        <v>5.5018451309890512E-2</v>
      </c>
      <c r="E12" s="45">
        <v>852</v>
      </c>
      <c r="F12" s="38">
        <f>E12/E17</f>
        <v>5.5454308773756837E-2</v>
      </c>
      <c r="G12" s="39">
        <v>859</v>
      </c>
      <c r="H12" s="18">
        <f>G12/G17</f>
        <v>5.1756341507501358E-2</v>
      </c>
      <c r="I12" s="19">
        <f t="shared" si="4"/>
        <v>7</v>
      </c>
      <c r="J12" s="20">
        <f t="shared" si="5"/>
        <v>8.2159624413145546E-3</v>
      </c>
      <c r="K12" s="19">
        <f t="shared" si="6"/>
        <v>-945</v>
      </c>
      <c r="L12" s="21">
        <f t="shared" si="0"/>
        <v>-0.52383592017738356</v>
      </c>
      <c r="M12" s="7"/>
      <c r="N12" s="11">
        <v>10</v>
      </c>
      <c r="O12" s="13">
        <f t="shared" si="1"/>
        <v>81</v>
      </c>
      <c r="P12" s="14">
        <f t="shared" si="2"/>
        <v>40</v>
      </c>
      <c r="Q12" s="14">
        <f t="shared" si="3"/>
        <v>60</v>
      </c>
    </row>
    <row r="13" spans="1:17" x14ac:dyDescent="0.2">
      <c r="A13" s="34">
        <v>8</v>
      </c>
      <c r="B13" s="25" t="s">
        <v>16</v>
      </c>
      <c r="C13" s="39">
        <v>1040</v>
      </c>
      <c r="D13" s="38">
        <f>C13/C17</f>
        <v>3.1717954191954618E-2</v>
      </c>
      <c r="E13" s="45">
        <v>491</v>
      </c>
      <c r="F13" s="38">
        <f>E13/E17</f>
        <v>3.1957823483467845E-2</v>
      </c>
      <c r="G13" s="39">
        <v>578</v>
      </c>
      <c r="H13" s="18">
        <f>G13/G17</f>
        <v>3.4825570886304752E-2</v>
      </c>
      <c r="I13" s="19">
        <f t="shared" si="4"/>
        <v>87</v>
      </c>
      <c r="J13" s="20">
        <f t="shared" si="5"/>
        <v>0.17718940936863545</v>
      </c>
      <c r="K13" s="19">
        <f t="shared" si="6"/>
        <v>-462</v>
      </c>
      <c r="L13" s="21">
        <f t="shared" si="0"/>
        <v>-0.44423076923076921</v>
      </c>
      <c r="M13" s="7"/>
      <c r="N13" s="11">
        <v>11</v>
      </c>
      <c r="O13" s="13">
        <f t="shared" si="1"/>
        <v>2413</v>
      </c>
      <c r="P13" s="14">
        <f t="shared" si="2"/>
        <v>895</v>
      </c>
      <c r="Q13" s="14">
        <f t="shared" si="3"/>
        <v>788</v>
      </c>
    </row>
    <row r="14" spans="1:17" x14ac:dyDescent="0.2">
      <c r="A14" s="34">
        <v>9</v>
      </c>
      <c r="B14" s="25" t="s">
        <v>15</v>
      </c>
      <c r="C14" s="39">
        <v>6683</v>
      </c>
      <c r="D14" s="38">
        <f>C14/C17</f>
        <v>0.20381835371618531</v>
      </c>
      <c r="E14" s="45">
        <v>3114</v>
      </c>
      <c r="F14" s="38">
        <f>E14/E17</f>
        <v>0.20268159333506899</v>
      </c>
      <c r="G14" s="39">
        <v>3219</v>
      </c>
      <c r="H14" s="18">
        <f>G14/G17</f>
        <v>0.19395071398445501</v>
      </c>
      <c r="I14" s="19">
        <f t="shared" si="4"/>
        <v>105</v>
      </c>
      <c r="J14" s="20">
        <f t="shared" si="5"/>
        <v>3.3718689788053952E-2</v>
      </c>
      <c r="K14" s="19">
        <f t="shared" si="6"/>
        <v>-3464</v>
      </c>
      <c r="L14" s="21">
        <f t="shared" si="0"/>
        <v>-0.51833009127637286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81</v>
      </c>
      <c r="D15" s="38">
        <f>C15/C17</f>
        <v>2.4703406630272348E-3</v>
      </c>
      <c r="E15" s="45">
        <v>40</v>
      </c>
      <c r="F15" s="38">
        <f>E15/E17</f>
        <v>2.6034886748242643E-3</v>
      </c>
      <c r="G15" s="39">
        <v>60</v>
      </c>
      <c r="H15" s="18">
        <f>G15/G17</f>
        <v>3.6151111646683136E-3</v>
      </c>
      <c r="I15" s="19">
        <f t="shared" si="4"/>
        <v>20</v>
      </c>
      <c r="J15" s="20">
        <f t="shared" si="5"/>
        <v>0.5</v>
      </c>
      <c r="K15" s="19">
        <f t="shared" si="6"/>
        <v>-21</v>
      </c>
      <c r="L15" s="21">
        <f t="shared" si="0"/>
        <v>-0.25925925925925924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2413</v>
      </c>
      <c r="D16" s="38">
        <f>C16/C17</f>
        <v>7.3591753331910092E-2</v>
      </c>
      <c r="E16" s="45">
        <v>895</v>
      </c>
      <c r="F16" s="38">
        <f>E16/E17</f>
        <v>5.8253059099192921E-2</v>
      </c>
      <c r="G16" s="39">
        <v>788</v>
      </c>
      <c r="H16" s="18">
        <f>G16/G17</f>
        <v>4.7478459962643854E-2</v>
      </c>
      <c r="I16" s="19">
        <f t="shared" si="4"/>
        <v>-107</v>
      </c>
      <c r="J16" s="20">
        <f t="shared" si="5"/>
        <v>-0.11955307262569832</v>
      </c>
      <c r="K16" s="19">
        <f t="shared" si="6"/>
        <v>-1625</v>
      </c>
      <c r="L16" s="21">
        <f t="shared" si="0"/>
        <v>-0.67343555739743055</v>
      </c>
      <c r="M16" s="7"/>
      <c r="N16" s="1"/>
      <c r="O16" s="1"/>
      <c r="P16" s="1"/>
      <c r="Q16" s="1"/>
    </row>
    <row r="17" spans="1:17" ht="16.5" thickBot="1" x14ac:dyDescent="0.3">
      <c r="A17" s="35"/>
      <c r="B17" s="36" t="s">
        <v>0</v>
      </c>
      <c r="C17" s="42">
        <f>SUM(C6:C16)</f>
        <v>32789</v>
      </c>
      <c r="D17" s="43">
        <f>C17/C17</f>
        <v>1</v>
      </c>
      <c r="E17" s="44">
        <f t="shared" ref="E17" si="7">SUM(E6:E16)</f>
        <v>15364</v>
      </c>
      <c r="F17" s="46">
        <f>E17/E17</f>
        <v>1</v>
      </c>
      <c r="G17" s="42">
        <f>SUM(G6:G16)</f>
        <v>16597</v>
      </c>
      <c r="H17" s="40">
        <f>G17/G17</f>
        <v>1</v>
      </c>
      <c r="I17" s="23">
        <f t="shared" si="4"/>
        <v>1233</v>
      </c>
      <c r="J17" s="22">
        <f t="shared" si="5"/>
        <v>8.0252538401457948E-2</v>
      </c>
      <c r="K17" s="23">
        <f t="shared" si="6"/>
        <v>-16192</v>
      </c>
      <c r="L17" s="24">
        <f t="shared" ref="L17" si="8">K17/C17</f>
        <v>-0.49382414834243193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2023-03-01T08:53:56Z</cp:lastPrinted>
  <dcterms:created xsi:type="dcterms:W3CDTF">2003-06-02T05:51:50Z</dcterms:created>
  <dcterms:modified xsi:type="dcterms:W3CDTF">2023-03-01T08:54:04Z</dcterms:modified>
</cp:coreProperties>
</file>